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45" windowHeight="12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6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161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5" authorId="1">
      <text>
        <r>
          <rPr>
            <b/>
            <sz val="12"/>
            <rFont val="Times New Roman"/>
            <family val="1"/>
          </rPr>
          <t xml:space="preserve">Источник:
Сводная ведомость результатов проведения специальной оценки условий труда (таблица 1, раздел V,) приложение №3 к Приказу Минтруда России от 24 января 2014 № 33н
"Об утверждении Методики проведения специальной оценки условий труда, Классификатора вредных и (или) опасных производственных факторов, формы отчета о проведении специальной оценки условий труда и инструкции по ее заполнению", 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569)
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52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<sst xmlns="http://schemas.openxmlformats.org/spreadsheetml/2006/main" count="183" uniqueCount="103">
  <si>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</si>
  <si>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</si>
  <si>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</si>
  <si>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</si>
  <si>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</si>
  <si>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</si>
  <si>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</si>
  <si>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</si>
  <si>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</si>
  <si>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</si>
  <si>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</si>
  <si>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</si>
  <si>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</si>
  <si>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</si>
  <si>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</si>
  <si>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</si>
  <si>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</si>
  <si>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</si>
  <si>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</si>
  <si>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</si>
  <si>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</si>
  <si>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</si>
  <si>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</si>
  <si>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</si>
  <si>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</si>
  <si>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</si>
  <si>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</si>
  <si>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</si>
  <si>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</si>
  <si>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</si>
  <si>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</si>
  <si>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</si>
  <si>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</si>
  <si>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</si>
  <si>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</si>
  <si>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</si>
  <si>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</si>
  <si>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</si>
  <si>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</si>
  <si>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</si>
  <si>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</si>
  <si>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</si>
  <si>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</si>
  <si>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</si>
  <si>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</si>
  <si>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</si>
  <si>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</si>
  <si>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</si>
  <si>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</si>
  <si>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</si>
  <si>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</si>
  <si>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</si>
  <si>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</si>
  <si>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</si>
  <si>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</si>
  <si>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</si>
  <si>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</si>
  <si>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</si>
  <si>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</si>
  <si>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</si>
  <si>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</si>
  <si>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</si>
  <si>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</si>
  <si>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</si>
  <si>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</si>
  <si>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</si>
  <si>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</si>
  <si>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</si>
  <si>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</si>
  <si>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</si>
  <si>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</si>
  <si>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</si>
  <si>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</si>
  <si>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</si>
  <si>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</si>
  <si>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</si>
  <si>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</si>
  <si>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</si>
  <si>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</si>
  <si>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</si>
  <si>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</si>
  <si>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</si>
  <si>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</si>
  <si>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</si>
  <si>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</si>
  <si>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Уровень занятости в условиях труда, не отвечающих гигиеническим нормативам, %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</si>
  <si>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</si>
  <si>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</si>
  <si>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</si>
  <si>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</si>
  <si>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</si>
  <si>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</si>
  <si>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>3.2. Реализация предупредительных мер по сокращению производственного травматизма и профзаболеваний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</si>
  <si>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</si>
  <si>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</si>
  <si>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</si>
  <si>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 xml:space="preserve">3. «За сокращение производственного травматизма и профессиональной заболеваемости в организациях производственной сферы»
</t>
  </si>
  <si>
    <t xml:space="preserve">2.2. Проведение специальной оценки условий труда (аттестации рабочих мест) на рабочих местах за 5 лет, % </t>
  </si>
  <si>
    <t xml:space="preserve">Суммарное количество рабочих мест, на которых проведена специальная оценка условий труда ( аттестация рабочих мест) за пять лет, предшествующих проведению конкурса </t>
  </si>
  <si>
    <t>Количество рабочих мест  на момент проведения последней специальной оценки условий труда (аттестации рабочих мест)</t>
  </si>
  <si>
    <t xml:space="preserve">Нефинансовая отчетность </t>
  </si>
  <si>
    <t xml:space="preserve">наличие системы управления охраной труда в организации </t>
  </si>
  <si>
    <r>
      <t xml:space="preserve">Другие открытые источники информации (указать) </t>
    </r>
    <r>
      <rPr>
        <b/>
        <i/>
        <u val="single"/>
        <sz val="12"/>
        <color indexed="12"/>
        <rFont val="Times New Roman"/>
        <family val="1"/>
      </rPr>
      <t xml:space="preserve">(не более 5 источников):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</si>
</sst>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view="pageBreakPreview" zoomScaleSheetLayoutView="100" zoomScalePageLayoutView="0" workbookViewId="0" topLeftCell="A163">
      <selection activeCell="A164" sqref="A164:C164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59" t="s">
        <v>75</v>
      </c>
      <c r="B1" s="59"/>
      <c r="C1" s="59"/>
      <c r="D1" s="59"/>
    </row>
    <row r="2" spans="1:4" ht="18" customHeight="1">
      <c r="A2" s="59" t="s">
        <v>74</v>
      </c>
      <c r="B2" s="59"/>
      <c r="C2" s="59"/>
      <c r="D2" s="59"/>
    </row>
    <row r="3" spans="1:4" ht="19.5" customHeight="1">
      <c r="A3" s="60" t="s">
        <v>61</v>
      </c>
      <c r="B3" s="60"/>
      <c r="C3" s="60"/>
      <c r="D3" s="60"/>
    </row>
    <row r="4" spans="1:4" ht="15.75">
      <c r="A4" s="60" t="s">
        <v>62</v>
      </c>
      <c r="B4" s="60"/>
      <c r="C4" s="60"/>
      <c r="D4" s="60"/>
    </row>
    <row r="5" spans="1:4" ht="39" customHeight="1">
      <c r="A5" s="61" t="s">
        <v>96</v>
      </c>
      <c r="B5" s="62"/>
      <c r="C5" s="62"/>
      <c r="D5" s="62"/>
    </row>
    <row r="6" ht="15.75"/>
    <row r="7" spans="1:4" ht="32.25" customHeight="1">
      <c r="A7" s="51" t="s">
        <v>7</v>
      </c>
      <c r="B7" s="52"/>
      <c r="C7" s="52"/>
      <c r="D7" s="53"/>
    </row>
    <row r="8" spans="1:4" ht="15.75">
      <c r="A8" s="1" t="s">
        <v>0</v>
      </c>
      <c r="B8" s="1" t="s">
        <v>77</v>
      </c>
      <c r="C8" s="1" t="s">
        <v>78</v>
      </c>
      <c r="D8" s="1" t="s">
        <v>79</v>
      </c>
    </row>
    <row r="9" spans="1:4" ht="47.25">
      <c r="A9" s="2" t="s">
        <v>8</v>
      </c>
      <c r="B9" s="16"/>
      <c r="C9" s="16"/>
      <c r="D9" s="16"/>
    </row>
    <row r="10" spans="1:4" ht="15.75" customHeight="1">
      <c r="A10" s="2" t="s">
        <v>9</v>
      </c>
      <c r="B10" s="16"/>
      <c r="C10" s="16"/>
      <c r="D10" s="16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0" t="e">
        <f>ROUND(C11/B11,2)</f>
        <v>#DIV/0!</v>
      </c>
      <c r="D12" s="20" t="e">
        <f>ROUND(D11/C11,2)</f>
        <v>#DIV/0!</v>
      </c>
    </row>
    <row r="13" ht="15.75"/>
    <row r="14" spans="1:4" ht="15.75">
      <c r="A14" s="54" t="s">
        <v>83</v>
      </c>
      <c r="B14" s="55"/>
      <c r="C14" s="56"/>
      <c r="D14" s="20" t="e">
        <f>ROUND((C12+D12)/2,2)</f>
        <v>#DIV/0!</v>
      </c>
    </row>
    <row r="15" spans="1:4" ht="15.75">
      <c r="A15" s="54" t="s">
        <v>12</v>
      </c>
      <c r="B15" s="57"/>
      <c r="C15" s="58"/>
      <c r="D15" s="20" t="e">
        <f>IF(D14&lt;1,5,IF(D14=1,0,IF(D14&gt;1,-5)))</f>
        <v>#DIV/0!</v>
      </c>
    </row>
    <row r="16" ht="15.75"/>
    <row r="17" spans="1:4" ht="15.75">
      <c r="A17" s="48" t="s">
        <v>3</v>
      </c>
      <c r="B17" s="49"/>
      <c r="C17" s="49"/>
      <c r="D17" s="50"/>
    </row>
    <row r="18" spans="1:4" ht="15.75">
      <c r="A18" s="6" t="s">
        <v>63</v>
      </c>
      <c r="B18" s="48" t="s">
        <v>2</v>
      </c>
      <c r="C18" s="49"/>
      <c r="D18" s="50"/>
    </row>
    <row r="19" spans="1:4" ht="15.75">
      <c r="A19" s="4" t="s">
        <v>14</v>
      </c>
      <c r="B19" s="49">
        <v>5</v>
      </c>
      <c r="C19" s="49"/>
      <c r="D19" s="50"/>
    </row>
    <row r="20" spans="1:4" ht="15.75">
      <c r="A20" s="4" t="s">
        <v>15</v>
      </c>
      <c r="B20" s="49">
        <v>0</v>
      </c>
      <c r="C20" s="49"/>
      <c r="D20" s="50"/>
    </row>
    <row r="21" spans="1:4" ht="15.75">
      <c r="A21" s="5" t="s">
        <v>16</v>
      </c>
      <c r="B21" s="49" t="s">
        <v>5</v>
      </c>
      <c r="C21" s="49"/>
      <c r="D21" s="50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77</v>
      </c>
      <c r="C24" s="1" t="s">
        <v>78</v>
      </c>
      <c r="D24" s="1" t="s">
        <v>79</v>
      </c>
    </row>
    <row r="25" spans="1:4" ht="31.5">
      <c r="A25" s="2" t="s">
        <v>17</v>
      </c>
      <c r="B25" s="16"/>
      <c r="C25" s="16"/>
      <c r="D25" s="16"/>
    </row>
    <row r="26" spans="1:4" ht="15.75">
      <c r="A26" s="2" t="s">
        <v>9</v>
      </c>
      <c r="B26" s="16"/>
      <c r="C26" s="16"/>
      <c r="D26" s="16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0" t="e">
        <f>ROUND(C27/B27,2)</f>
        <v>#DIV/0!</v>
      </c>
      <c r="D28" s="20" t="e">
        <f>ROUND(D27/C27,2)</f>
        <v>#DIV/0!</v>
      </c>
    </row>
    <row r="29" ht="15.75"/>
    <row r="30" spans="1:4" ht="15.75">
      <c r="A30" s="54" t="s">
        <v>84</v>
      </c>
      <c r="B30" s="55"/>
      <c r="C30" s="56"/>
      <c r="D30" s="21" t="e">
        <f>ROUND((C28+D28)/2,2)</f>
        <v>#DIV/0!</v>
      </c>
    </row>
    <row r="31" spans="1:4" ht="15.75">
      <c r="A31" s="54" t="s">
        <v>12</v>
      </c>
      <c r="B31" s="57"/>
      <c r="C31" s="58"/>
      <c r="D31" s="21" t="e">
        <f>IF(D30&lt;1,5,IF(D30=1,0,IF(D30&gt;1,-5)))</f>
        <v>#DIV/0!</v>
      </c>
    </row>
    <row r="32" ht="15.75"/>
    <row r="33" spans="1:4" ht="15.75">
      <c r="A33" s="48" t="s">
        <v>3</v>
      </c>
      <c r="B33" s="49"/>
      <c r="C33" s="49"/>
      <c r="D33" s="50"/>
    </row>
    <row r="34" spans="1:4" ht="15.75">
      <c r="A34" s="6" t="s">
        <v>63</v>
      </c>
      <c r="B34" s="48" t="s">
        <v>2</v>
      </c>
      <c r="C34" s="49"/>
      <c r="D34" s="50"/>
    </row>
    <row r="35" spans="1:4" ht="15.75">
      <c r="A35" s="4" t="s">
        <v>14</v>
      </c>
      <c r="B35" s="49">
        <v>5</v>
      </c>
      <c r="C35" s="49"/>
      <c r="D35" s="50"/>
    </row>
    <row r="36" spans="1:4" ht="15.75">
      <c r="A36" s="4" t="s">
        <v>15</v>
      </c>
      <c r="B36" s="49">
        <v>0</v>
      </c>
      <c r="C36" s="49"/>
      <c r="D36" s="50"/>
    </row>
    <row r="37" spans="1:4" ht="15.75">
      <c r="A37" s="5" t="s">
        <v>16</v>
      </c>
      <c r="B37" s="49" t="s">
        <v>5</v>
      </c>
      <c r="C37" s="49"/>
      <c r="D37" s="50"/>
    </row>
    <row r="38" ht="15.75"/>
    <row r="39" spans="1:4" ht="15.75">
      <c r="A39" s="1" t="s">
        <v>0</v>
      </c>
      <c r="B39" s="1" t="s">
        <v>77</v>
      </c>
      <c r="C39" s="1" t="s">
        <v>78</v>
      </c>
      <c r="D39" s="1" t="s">
        <v>79</v>
      </c>
    </row>
    <row r="40" spans="1:4" ht="31.5">
      <c r="A40" s="2" t="s">
        <v>20</v>
      </c>
      <c r="B40" s="16"/>
      <c r="C40" s="16"/>
      <c r="D40" s="16"/>
    </row>
    <row r="41" spans="1:4" ht="47.25">
      <c r="A41" s="2" t="s">
        <v>21</v>
      </c>
      <c r="B41" s="16"/>
      <c r="C41" s="16"/>
      <c r="D41" s="16"/>
    </row>
    <row r="42" spans="1:4" ht="31.5">
      <c r="A42" s="2" t="s">
        <v>85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22</v>
      </c>
      <c r="B43" s="1" t="s">
        <v>13</v>
      </c>
      <c r="C43" s="20" t="e">
        <f>ROUND(C42/B42,3)</f>
        <v>#DIV/0!</v>
      </c>
      <c r="D43" s="20" t="e">
        <f>ROUND(D42/C42,2)</f>
        <v>#DIV/0!</v>
      </c>
    </row>
    <row r="44" ht="15.75"/>
    <row r="45" spans="1:4" ht="30.75" customHeight="1">
      <c r="A45" s="63" t="s">
        <v>86</v>
      </c>
      <c r="B45" s="64"/>
      <c r="C45" s="65"/>
      <c r="D45" s="21" t="e">
        <f>ROUND((C43+D43)/2,2)</f>
        <v>#DIV/0!</v>
      </c>
    </row>
    <row r="46" spans="1:4" ht="15.75">
      <c r="A46" s="54" t="s">
        <v>12</v>
      </c>
      <c r="B46" s="57"/>
      <c r="C46" s="58"/>
      <c r="D46" s="21" t="e">
        <f>IF(D45&lt;1,3,IF(D45=1,0,IF(D45&gt;1,-3)))</f>
        <v>#DIV/0!</v>
      </c>
    </row>
    <row r="47" ht="15.75"/>
    <row r="48" spans="1:4" ht="15.75">
      <c r="A48" s="48" t="s">
        <v>3</v>
      </c>
      <c r="B48" s="49"/>
      <c r="C48" s="49"/>
      <c r="D48" s="50"/>
    </row>
    <row r="49" spans="1:4" ht="15.75">
      <c r="A49" s="6" t="s">
        <v>63</v>
      </c>
      <c r="B49" s="48" t="s">
        <v>2</v>
      </c>
      <c r="C49" s="49"/>
      <c r="D49" s="50"/>
    </row>
    <row r="50" spans="1:4" ht="15.75">
      <c r="A50" s="4" t="s">
        <v>14</v>
      </c>
      <c r="B50" s="49">
        <v>3</v>
      </c>
      <c r="C50" s="49"/>
      <c r="D50" s="50"/>
    </row>
    <row r="51" spans="1:4" ht="15.75">
      <c r="A51" s="4" t="s">
        <v>15</v>
      </c>
      <c r="B51" s="49">
        <v>0</v>
      </c>
      <c r="C51" s="49"/>
      <c r="D51" s="50"/>
    </row>
    <row r="52" spans="1:4" ht="15.75">
      <c r="A52" s="5" t="s">
        <v>16</v>
      </c>
      <c r="B52" s="49" t="s">
        <v>23</v>
      </c>
      <c r="C52" s="49"/>
      <c r="D52" s="50"/>
    </row>
    <row r="53" ht="15.75"/>
    <row r="54" spans="1:4" ht="15.75">
      <c r="A54" s="1" t="s">
        <v>0</v>
      </c>
      <c r="B54" s="1" t="s">
        <v>77</v>
      </c>
      <c r="C54" s="1" t="s">
        <v>78</v>
      </c>
      <c r="D54" s="1" t="s">
        <v>79</v>
      </c>
    </row>
    <row r="55" spans="1:4" ht="31.5">
      <c r="A55" s="2" t="s">
        <v>24</v>
      </c>
      <c r="B55" s="15"/>
      <c r="C55" s="15"/>
      <c r="D55" s="15"/>
    </row>
    <row r="56" spans="1:4" ht="47.25">
      <c r="A56" s="2" t="s">
        <v>25</v>
      </c>
      <c r="B56" s="15"/>
      <c r="C56" s="15"/>
      <c r="D56" s="15"/>
    </row>
    <row r="57" spans="1:4" ht="31.5">
      <c r="A57" s="2" t="s">
        <v>26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27</v>
      </c>
      <c r="B58" s="9" t="s">
        <v>13</v>
      </c>
      <c r="C58" s="22" t="e">
        <f>ROUND(C57/B57,2)</f>
        <v>#DIV/0!</v>
      </c>
      <c r="D58" s="22" t="e">
        <f>ROUND(D57/C57,2)</f>
        <v>#DIV/0!</v>
      </c>
    </row>
    <row r="59" ht="15.75"/>
    <row r="60" spans="1:4" ht="30.75" customHeight="1">
      <c r="A60" s="63" t="s">
        <v>87</v>
      </c>
      <c r="B60" s="64"/>
      <c r="C60" s="65"/>
      <c r="D60" s="20" t="e">
        <f>ROUND((C58+D58)/2,2)</f>
        <v>#DIV/0!</v>
      </c>
    </row>
    <row r="61" spans="1:4" ht="15.75">
      <c r="A61" s="54" t="s">
        <v>12</v>
      </c>
      <c r="B61" s="57"/>
      <c r="C61" s="58"/>
      <c r="D61" s="20" t="e">
        <f>IF(D60&lt;1,3,IF(D60=1,0,IF(D60&gt;1,-3)))</f>
        <v>#DIV/0!</v>
      </c>
    </row>
    <row r="62" ht="15.75"/>
    <row r="63" spans="1:4" ht="15.75">
      <c r="A63" s="48" t="s">
        <v>3</v>
      </c>
      <c r="B63" s="49"/>
      <c r="C63" s="49"/>
      <c r="D63" s="50"/>
    </row>
    <row r="64" spans="1:4" ht="15.75">
      <c r="A64" s="6" t="s">
        <v>63</v>
      </c>
      <c r="B64" s="48" t="s">
        <v>2</v>
      </c>
      <c r="C64" s="49"/>
      <c r="D64" s="50"/>
    </row>
    <row r="65" spans="1:4" ht="15.75">
      <c r="A65" s="4" t="s">
        <v>14</v>
      </c>
      <c r="B65" s="49">
        <v>3</v>
      </c>
      <c r="C65" s="49"/>
      <c r="D65" s="50"/>
    </row>
    <row r="66" spans="1:4" ht="15.75">
      <c r="A66" s="4" t="s">
        <v>15</v>
      </c>
      <c r="B66" s="49">
        <v>0</v>
      </c>
      <c r="C66" s="49"/>
      <c r="D66" s="50"/>
    </row>
    <row r="67" spans="1:4" ht="15.75">
      <c r="A67" s="5" t="s">
        <v>16</v>
      </c>
      <c r="B67" s="49" t="s">
        <v>23</v>
      </c>
      <c r="C67" s="49"/>
      <c r="D67" s="50"/>
    </row>
    <row r="68" ht="15.75"/>
    <row r="69" ht="16.5" thickBot="1"/>
    <row r="70" spans="1:4" ht="18.75" customHeight="1" thickBot="1">
      <c r="A70" s="71" t="s">
        <v>65</v>
      </c>
      <c r="B70" s="72"/>
      <c r="C70" s="72"/>
      <c r="D70" s="73"/>
    </row>
    <row r="71" spans="1:4" ht="47.25">
      <c r="A71" s="66" t="s">
        <v>0</v>
      </c>
      <c r="B71" s="67"/>
      <c r="C71" s="17" t="s">
        <v>1</v>
      </c>
      <c r="D71" s="18" t="s">
        <v>28</v>
      </c>
    </row>
    <row r="72" spans="1:4" ht="15" customHeight="1">
      <c r="A72" s="68" t="s">
        <v>88</v>
      </c>
      <c r="B72" s="69"/>
      <c r="C72" s="69"/>
      <c r="D72" s="70"/>
    </row>
    <row r="73" spans="1:4" ht="15.75">
      <c r="A73" s="39" t="s">
        <v>66</v>
      </c>
      <c r="B73" s="39"/>
      <c r="C73" s="23"/>
      <c r="D73" s="19">
        <v>3</v>
      </c>
    </row>
    <row r="74" spans="1:4" ht="15.75">
      <c r="A74" s="39" t="s">
        <v>29</v>
      </c>
      <c r="B74" s="39"/>
      <c r="C74" s="23"/>
      <c r="D74" s="19">
        <v>2</v>
      </c>
    </row>
    <row r="75" spans="1:4" ht="15.75">
      <c r="A75" s="39" t="s">
        <v>67</v>
      </c>
      <c r="B75" s="39"/>
      <c r="C75" s="23"/>
      <c r="D75" s="19">
        <v>2</v>
      </c>
    </row>
    <row r="76" spans="1:4" ht="15.75">
      <c r="A76" s="39" t="s">
        <v>68</v>
      </c>
      <c r="B76" s="39"/>
      <c r="C76" s="23"/>
      <c r="D76" s="19">
        <v>1</v>
      </c>
    </row>
    <row r="77" spans="1:4" ht="32.25" customHeight="1">
      <c r="A77" s="74" t="s">
        <v>82</v>
      </c>
      <c r="B77" s="74"/>
      <c r="C77" s="74"/>
      <c r="D77" s="74"/>
    </row>
    <row r="78" spans="1:4" ht="15.75">
      <c r="A78" s="39"/>
      <c r="B78" s="39"/>
      <c r="C78" s="23"/>
      <c r="D78" s="19">
        <v>1</v>
      </c>
    </row>
    <row r="79" spans="1:4" ht="15.75">
      <c r="A79" s="39"/>
      <c r="B79" s="39"/>
      <c r="C79" s="23"/>
      <c r="D79" s="19">
        <v>1</v>
      </c>
    </row>
    <row r="80" spans="1:4" ht="15.75">
      <c r="A80" s="39"/>
      <c r="B80" s="39"/>
      <c r="C80" s="23"/>
      <c r="D80" s="19">
        <v>1</v>
      </c>
    </row>
    <row r="81" spans="1:4" ht="15.75">
      <c r="A81" s="39"/>
      <c r="B81" s="39"/>
      <c r="C81" s="23"/>
      <c r="D81" s="19">
        <v>1</v>
      </c>
    </row>
    <row r="82" ht="15.75"/>
    <row r="83" spans="1:4" ht="15.75">
      <c r="A83" s="54" t="s">
        <v>2</v>
      </c>
      <c r="B83" s="55"/>
      <c r="C83" s="56"/>
      <c r="D83" s="21">
        <f>SUMIF(C73:C81,"V",D73:D81)</f>
        <v>0</v>
      </c>
    </row>
    <row r="84" ht="31.5" customHeight="1"/>
    <row r="85" spans="1:4" ht="27.75" customHeight="1">
      <c r="A85" s="51" t="s">
        <v>0</v>
      </c>
      <c r="B85" s="52"/>
      <c r="C85" s="53"/>
      <c r="D85" s="1" t="s">
        <v>79</v>
      </c>
    </row>
    <row r="86" spans="1:4" ht="42.75" customHeight="1">
      <c r="A86" s="40" t="s">
        <v>98</v>
      </c>
      <c r="B86" s="41"/>
      <c r="C86" s="42"/>
      <c r="D86" s="30"/>
    </row>
    <row r="87" spans="1:4" ht="37.5" customHeight="1">
      <c r="A87" s="40" t="s">
        <v>99</v>
      </c>
      <c r="B87" s="41"/>
      <c r="C87" s="42"/>
      <c r="D87" s="30"/>
    </row>
    <row r="88" spans="1:4" ht="15.75" customHeight="1">
      <c r="A88" s="31"/>
      <c r="B88" s="31"/>
      <c r="C88" s="31"/>
      <c r="D88" s="32"/>
    </row>
    <row r="89" spans="1:4" ht="31.5" customHeight="1">
      <c r="A89" s="43" t="s">
        <v>97</v>
      </c>
      <c r="B89" s="44"/>
      <c r="C89" s="45"/>
      <c r="D89" s="33" t="e">
        <f>ROUND(D86/D87*100,1)</f>
        <v>#DIV/0!</v>
      </c>
    </row>
    <row r="90" spans="1:4" ht="15.75">
      <c r="A90" s="54" t="s">
        <v>12</v>
      </c>
      <c r="B90" s="57"/>
      <c r="C90" s="58"/>
      <c r="D90" s="29" t="e">
        <f>IF(D89&lt;50,0,IF(D89&lt;=59.9,1,IF(D89&lt;=69.9,2,IF(D89&lt;=79.9,3,IF(D89&lt;=89.9,4,5)))))</f>
        <v>#DIV/0!</v>
      </c>
    </row>
    <row r="91" ht="15.75"/>
    <row r="92" spans="1:4" ht="15.75">
      <c r="A92" s="48" t="s">
        <v>3</v>
      </c>
      <c r="B92" s="49"/>
      <c r="C92" s="49"/>
      <c r="D92" s="50"/>
    </row>
    <row r="93" spans="1:4" ht="15.75">
      <c r="A93" s="6" t="s">
        <v>4</v>
      </c>
      <c r="B93" s="48" t="s">
        <v>2</v>
      </c>
      <c r="C93" s="49"/>
      <c r="D93" s="50"/>
    </row>
    <row r="94" spans="1:4" ht="15.75">
      <c r="A94" s="5" t="s">
        <v>30</v>
      </c>
      <c r="B94" s="49">
        <v>5</v>
      </c>
      <c r="C94" s="49"/>
      <c r="D94" s="50"/>
    </row>
    <row r="95" spans="1:4" ht="15.75">
      <c r="A95" s="5" t="s">
        <v>31</v>
      </c>
      <c r="B95" s="49">
        <v>4</v>
      </c>
      <c r="C95" s="49"/>
      <c r="D95" s="50"/>
    </row>
    <row r="96" spans="1:4" ht="15.75">
      <c r="A96" s="5" t="s">
        <v>32</v>
      </c>
      <c r="B96" s="49">
        <v>3</v>
      </c>
      <c r="C96" s="49"/>
      <c r="D96" s="50"/>
    </row>
    <row r="97" spans="1:4" ht="15.75">
      <c r="A97" s="5" t="s">
        <v>33</v>
      </c>
      <c r="B97" s="49">
        <v>2</v>
      </c>
      <c r="C97" s="49"/>
      <c r="D97" s="50"/>
    </row>
    <row r="98" spans="1:4" ht="15.75">
      <c r="A98" s="5" t="s">
        <v>34</v>
      </c>
      <c r="B98" s="49">
        <v>1</v>
      </c>
      <c r="C98" s="49"/>
      <c r="D98" s="50"/>
    </row>
    <row r="99" spans="1:4" ht="15.75">
      <c r="A99" s="5" t="s">
        <v>35</v>
      </c>
      <c r="B99" s="48">
        <v>0</v>
      </c>
      <c r="C99" s="49"/>
      <c r="D99" s="50"/>
    </row>
    <row r="100" ht="15.75"/>
    <row r="101" ht="15.75"/>
    <row r="102" spans="1:4" ht="47.25">
      <c r="A102" s="75" t="s">
        <v>0</v>
      </c>
      <c r="B102" s="76"/>
      <c r="C102" s="1" t="s">
        <v>1</v>
      </c>
      <c r="D102" s="8" t="s">
        <v>28</v>
      </c>
    </row>
    <row r="103" spans="1:4" ht="15.75">
      <c r="A103" s="77" t="s">
        <v>89</v>
      </c>
      <c r="B103" s="78"/>
      <c r="C103" s="78"/>
      <c r="D103" s="79"/>
    </row>
    <row r="104" spans="1:4" ht="15.75" customHeight="1">
      <c r="A104" s="80" t="s">
        <v>100</v>
      </c>
      <c r="B104" s="80"/>
      <c r="C104" s="34"/>
      <c r="D104" s="35">
        <v>3</v>
      </c>
    </row>
    <row r="105" spans="1:4" ht="15.75" customHeight="1">
      <c r="A105" s="80" t="s">
        <v>36</v>
      </c>
      <c r="B105" s="80"/>
      <c r="C105" s="34"/>
      <c r="D105" s="36">
        <v>2</v>
      </c>
    </row>
    <row r="106" spans="1:4" ht="15.75">
      <c r="A106" s="80" t="s">
        <v>37</v>
      </c>
      <c r="B106" s="80"/>
      <c r="C106" s="34"/>
      <c r="D106" s="36">
        <v>1</v>
      </c>
    </row>
    <row r="107" spans="1:4" ht="15.75">
      <c r="A107" s="46" t="s">
        <v>102</v>
      </c>
      <c r="B107" s="81"/>
      <c r="C107" s="47"/>
      <c r="D107" s="36"/>
    </row>
    <row r="108" spans="1:4" ht="15.75">
      <c r="A108" s="80"/>
      <c r="B108" s="80"/>
      <c r="C108" s="34"/>
      <c r="D108" s="36">
        <v>1</v>
      </c>
    </row>
    <row r="109" spans="1:4" ht="15.75">
      <c r="A109" s="80"/>
      <c r="B109" s="80"/>
      <c r="C109" s="34"/>
      <c r="D109" s="36">
        <v>1</v>
      </c>
    </row>
    <row r="110" spans="1:4" ht="15.75">
      <c r="A110" s="46"/>
      <c r="B110" s="47"/>
      <c r="C110" s="34"/>
      <c r="D110" s="36">
        <v>1</v>
      </c>
    </row>
    <row r="111" spans="1:4" ht="15.75">
      <c r="A111" s="80"/>
      <c r="B111" s="80"/>
      <c r="C111" s="34"/>
      <c r="D111" s="36">
        <v>1</v>
      </c>
    </row>
    <row r="112" spans="1:4" ht="15.75">
      <c r="A112" s="80"/>
      <c r="B112" s="80"/>
      <c r="C112" s="34"/>
      <c r="D112" s="37">
        <v>1</v>
      </c>
    </row>
    <row r="113" ht="15.75"/>
    <row r="114" spans="1:4" ht="15.75">
      <c r="A114" s="54" t="s">
        <v>2</v>
      </c>
      <c r="B114" s="55"/>
      <c r="C114" s="56"/>
      <c r="D114" s="21">
        <f>SUMIF(C104:C112,"V",D104:D112)</f>
        <v>0</v>
      </c>
    </row>
    <row r="115" ht="15.75"/>
    <row r="116" spans="1:4" s="13" customFormat="1" ht="31.5" customHeight="1">
      <c r="A116" s="10"/>
      <c r="B116" s="10"/>
      <c r="C116" s="10"/>
      <c r="D116" s="10"/>
    </row>
    <row r="117" spans="1:4" s="13" customFormat="1" ht="41.25" customHeight="1">
      <c r="A117" s="51" t="s">
        <v>0</v>
      </c>
      <c r="B117" s="52"/>
      <c r="C117" s="53"/>
      <c r="D117" s="1" t="s">
        <v>80</v>
      </c>
    </row>
    <row r="118" spans="1:4" ht="15.75">
      <c r="A118" s="68" t="s">
        <v>90</v>
      </c>
      <c r="B118" s="69"/>
      <c r="C118" s="69"/>
      <c r="D118" s="70"/>
    </row>
    <row r="119" spans="1:4" ht="15.75">
      <c r="A119" s="82" t="s">
        <v>38</v>
      </c>
      <c r="B119" s="83"/>
      <c r="C119" s="84"/>
      <c r="D119" s="16"/>
    </row>
    <row r="120" spans="1:4" ht="32.25" customHeight="1">
      <c r="A120" s="82" t="s">
        <v>69</v>
      </c>
      <c r="B120" s="83"/>
      <c r="C120" s="84"/>
      <c r="D120" s="16"/>
    </row>
    <row r="121" ht="15.75">
      <c r="D121" s="24"/>
    </row>
    <row r="122" spans="1:4" ht="30.75" customHeight="1">
      <c r="A122" s="88" t="s">
        <v>39</v>
      </c>
      <c r="B122" s="89"/>
      <c r="C122" s="90"/>
      <c r="D122" s="20" t="e">
        <f>ROUND(D119/D120*100,1)</f>
        <v>#DIV/0!</v>
      </c>
    </row>
    <row r="123" spans="1:4" ht="15.75">
      <c r="A123" s="54" t="s">
        <v>12</v>
      </c>
      <c r="B123" s="57"/>
      <c r="C123" s="58"/>
      <c r="D123" s="2" t="e">
        <f>IF(D122&lt;70,0,IF(D122&lt;=99.9,1,3))</f>
        <v>#DIV/0!</v>
      </c>
    </row>
    <row r="124" ht="15.75"/>
    <row r="125" spans="1:4" ht="15.75">
      <c r="A125" s="48" t="s">
        <v>3</v>
      </c>
      <c r="B125" s="49"/>
      <c r="C125" s="49"/>
      <c r="D125" s="50"/>
    </row>
    <row r="126" spans="1:4" ht="15.75">
      <c r="A126" s="6" t="s">
        <v>4</v>
      </c>
      <c r="B126" s="48" t="s">
        <v>2</v>
      </c>
      <c r="C126" s="49"/>
      <c r="D126" s="50"/>
    </row>
    <row r="127" spans="1:4" ht="15.75">
      <c r="A127" s="4" t="s">
        <v>40</v>
      </c>
      <c r="B127" s="49">
        <v>3</v>
      </c>
      <c r="C127" s="49"/>
      <c r="D127" s="50"/>
    </row>
    <row r="128" spans="1:4" ht="15.75">
      <c r="A128" s="5" t="s">
        <v>64</v>
      </c>
      <c r="B128" s="49">
        <v>1</v>
      </c>
      <c r="C128" s="49"/>
      <c r="D128" s="50"/>
    </row>
    <row r="129" spans="1:4" ht="15.75">
      <c r="A129" s="5" t="s">
        <v>41</v>
      </c>
      <c r="B129" s="49">
        <v>0</v>
      </c>
      <c r="C129" s="49"/>
      <c r="D129" s="50"/>
    </row>
    <row r="130" ht="30" customHeight="1"/>
    <row r="131" ht="15.75"/>
    <row r="132" spans="1:4" ht="30.75" customHeight="1">
      <c r="A132" s="91" t="s">
        <v>42</v>
      </c>
      <c r="B132" s="69"/>
      <c r="C132" s="69"/>
      <c r="D132" s="70"/>
    </row>
    <row r="133" spans="1:4" ht="45" customHeight="1">
      <c r="A133" s="75" t="s">
        <v>0</v>
      </c>
      <c r="B133" s="76"/>
      <c r="C133" s="1" t="s">
        <v>1</v>
      </c>
      <c r="D133" s="8" t="s">
        <v>28</v>
      </c>
    </row>
    <row r="134" spans="1:4" ht="48.75" customHeight="1">
      <c r="A134" s="85" t="s">
        <v>91</v>
      </c>
      <c r="B134" s="86"/>
      <c r="C134" s="86"/>
      <c r="D134" s="87"/>
    </row>
    <row r="135" spans="1:4" ht="32.25" customHeight="1">
      <c r="A135" s="39" t="s">
        <v>76</v>
      </c>
      <c r="B135" s="39"/>
      <c r="C135" s="23"/>
      <c r="D135" s="25">
        <v>3</v>
      </c>
    </row>
    <row r="136" spans="1:4" ht="31.5" customHeight="1">
      <c r="A136" s="39" t="s">
        <v>70</v>
      </c>
      <c r="B136" s="39"/>
      <c r="C136" s="23"/>
      <c r="D136" s="25">
        <v>2</v>
      </c>
    </row>
    <row r="137" spans="1:4" ht="33" customHeight="1">
      <c r="A137" s="39" t="s">
        <v>71</v>
      </c>
      <c r="B137" s="39"/>
      <c r="C137" s="23"/>
      <c r="D137" s="25">
        <v>2</v>
      </c>
    </row>
    <row r="138" spans="1:4" ht="15.75">
      <c r="A138" s="39" t="s">
        <v>72</v>
      </c>
      <c r="B138" s="39"/>
      <c r="C138" s="23"/>
      <c r="D138" s="25">
        <v>2</v>
      </c>
    </row>
    <row r="139" spans="1:4" ht="15.75">
      <c r="A139" s="80" t="s">
        <v>101</v>
      </c>
      <c r="B139" s="80"/>
      <c r="C139" s="34"/>
      <c r="D139" s="38">
        <v>3</v>
      </c>
    </row>
    <row r="140" spans="1:4" ht="15.75">
      <c r="A140" s="94"/>
      <c r="B140" s="94"/>
      <c r="C140" s="26"/>
      <c r="D140" s="27"/>
    </row>
    <row r="141" spans="1:4" ht="15.75">
      <c r="A141" s="54" t="s">
        <v>2</v>
      </c>
      <c r="B141" s="55"/>
      <c r="C141" s="56"/>
      <c r="D141" s="2">
        <f>SUMIF(C135:C139,"V",D135:D139)</f>
        <v>0</v>
      </c>
    </row>
    <row r="142" ht="15.75"/>
    <row r="143" ht="31.5" customHeight="1"/>
    <row r="144" spans="1:4" ht="46.5" customHeight="1">
      <c r="A144" s="75" t="s">
        <v>0</v>
      </c>
      <c r="B144" s="76"/>
      <c r="C144" s="1" t="s">
        <v>1</v>
      </c>
      <c r="D144" s="8" t="s">
        <v>28</v>
      </c>
    </row>
    <row r="145" spans="1:4" ht="38.25" customHeight="1">
      <c r="A145" s="93" t="s">
        <v>92</v>
      </c>
      <c r="B145" s="93"/>
      <c r="C145" s="23"/>
      <c r="D145" s="25">
        <v>3</v>
      </c>
    </row>
    <row r="146" spans="1:4" ht="51.75" customHeight="1">
      <c r="A146" s="93" t="s">
        <v>95</v>
      </c>
      <c r="B146" s="93"/>
      <c r="C146" s="23"/>
      <c r="D146" s="25">
        <v>3</v>
      </c>
    </row>
    <row r="147" spans="1:4" ht="15.75">
      <c r="A147" s="94"/>
      <c r="B147" s="94"/>
      <c r="C147" s="26"/>
      <c r="D147" s="27"/>
    </row>
    <row r="148" spans="1:4" ht="15.75">
      <c r="A148" s="54" t="s">
        <v>2</v>
      </c>
      <c r="B148" s="55"/>
      <c r="C148" s="56"/>
      <c r="D148" s="2">
        <f>SUMIF(C145:C146,"V",D145:D146)</f>
        <v>0</v>
      </c>
    </row>
    <row r="149" ht="35.25" customHeight="1"/>
    <row r="150" ht="15.75"/>
    <row r="151" spans="1:4" ht="30.75" customHeight="1">
      <c r="A151" s="91" t="s">
        <v>43</v>
      </c>
      <c r="B151" s="69"/>
      <c r="C151" s="69"/>
      <c r="D151" s="70"/>
    </row>
    <row r="152" spans="1:4" ht="30.75" customHeight="1">
      <c r="A152" s="75" t="s">
        <v>0</v>
      </c>
      <c r="B152" s="76"/>
      <c r="C152" s="1" t="s">
        <v>1</v>
      </c>
      <c r="D152" s="8" t="s">
        <v>28</v>
      </c>
    </row>
    <row r="153" spans="1:4" ht="36" customHeight="1">
      <c r="A153" s="93" t="s">
        <v>93</v>
      </c>
      <c r="B153" s="93"/>
      <c r="C153" s="23"/>
      <c r="D153" s="25">
        <v>5</v>
      </c>
    </row>
    <row r="154" spans="1:4" ht="48.75" customHeight="1">
      <c r="A154" s="93" t="s">
        <v>94</v>
      </c>
      <c r="B154" s="93"/>
      <c r="C154" s="23"/>
      <c r="D154" s="25">
        <v>5</v>
      </c>
    </row>
    <row r="155" spans="1:4" ht="15.75">
      <c r="A155" s="94"/>
      <c r="B155" s="94"/>
      <c r="C155" s="26"/>
      <c r="D155" s="27"/>
    </row>
    <row r="156" spans="1:4" ht="15.75">
      <c r="A156" s="54" t="s">
        <v>2</v>
      </c>
      <c r="B156" s="55"/>
      <c r="C156" s="56"/>
      <c r="D156" s="2">
        <f>SUMIF(C153:C154,"V",D153:D154)</f>
        <v>0</v>
      </c>
    </row>
    <row r="159" spans="1:4" ht="15.75">
      <c r="A159" s="92" t="s">
        <v>44</v>
      </c>
      <c r="B159" s="92"/>
      <c r="C159" s="92"/>
      <c r="D159" s="92"/>
    </row>
    <row r="160" spans="1:4" ht="15.75">
      <c r="A160" s="1" t="s">
        <v>0</v>
      </c>
      <c r="B160" s="1" t="s">
        <v>77</v>
      </c>
      <c r="C160" s="1" t="s">
        <v>78</v>
      </c>
      <c r="D160" s="1" t="s">
        <v>79</v>
      </c>
    </row>
    <row r="161" spans="1:4" ht="31.5">
      <c r="A161" s="2" t="s">
        <v>45</v>
      </c>
      <c r="B161" s="14"/>
      <c r="C161" s="14"/>
      <c r="D161" s="15"/>
    </row>
    <row r="162" spans="1:4" ht="43.5" customHeight="1">
      <c r="A162" s="2" t="s">
        <v>73</v>
      </c>
      <c r="B162" s="16"/>
      <c r="C162" s="16"/>
      <c r="D162" s="15"/>
    </row>
    <row r="164" spans="1:4" ht="88.5" customHeight="1">
      <c r="A164" s="88" t="s">
        <v>46</v>
      </c>
      <c r="B164" s="89"/>
      <c r="C164" s="90"/>
      <c r="D164" s="20" t="e">
        <f>ROUND(SUM(B161:D161)/SUM(B162:D162)*100,2)</f>
        <v>#DIV/0!</v>
      </c>
    </row>
    <row r="165" spans="1:4" ht="15.75">
      <c r="A165" s="54" t="s">
        <v>12</v>
      </c>
      <c r="B165" s="57"/>
      <c r="C165" s="58"/>
      <c r="D165" s="2" t="e">
        <f>IF(D164&lt;=0.2,0,IF(D164&lt;=0.4,5,IF(D164&lt;=0.6,7,10)))</f>
        <v>#DIV/0!</v>
      </c>
    </row>
    <row r="167" spans="1:4" ht="15.75">
      <c r="A167" s="48" t="s">
        <v>3</v>
      </c>
      <c r="B167" s="49"/>
      <c r="C167" s="49"/>
      <c r="D167" s="50"/>
    </row>
    <row r="168" spans="1:4" ht="15.75">
      <c r="A168" s="6" t="s">
        <v>4</v>
      </c>
      <c r="B168" s="48" t="s">
        <v>2</v>
      </c>
      <c r="C168" s="49"/>
      <c r="D168" s="50"/>
    </row>
    <row r="169" spans="1:4" ht="15.75">
      <c r="A169" s="4" t="s">
        <v>47</v>
      </c>
      <c r="B169" s="49">
        <v>10</v>
      </c>
      <c r="C169" s="49"/>
      <c r="D169" s="50"/>
    </row>
    <row r="170" spans="1:4" ht="15.75">
      <c r="A170" s="4" t="s">
        <v>48</v>
      </c>
      <c r="B170" s="49">
        <v>7</v>
      </c>
      <c r="C170" s="49"/>
      <c r="D170" s="50"/>
    </row>
    <row r="171" spans="1:4" ht="15.75">
      <c r="A171" s="4" t="s">
        <v>49</v>
      </c>
      <c r="B171" s="49">
        <v>5</v>
      </c>
      <c r="C171" s="49"/>
      <c r="D171" s="50"/>
    </row>
    <row r="172" spans="1:4" ht="15.75">
      <c r="A172" s="4" t="s">
        <v>50</v>
      </c>
      <c r="B172" s="49">
        <v>0</v>
      </c>
      <c r="C172" s="49"/>
      <c r="D172" s="50"/>
    </row>
    <row r="175" spans="1:4" ht="15.75">
      <c r="A175" s="54" t="s">
        <v>59</v>
      </c>
      <c r="B175" s="55"/>
      <c r="C175" s="56"/>
      <c r="D175" s="28" t="e">
        <f>SUM(D15,D31,D46,D61,D83,D90,D114,D123,D141,D148,D156,D165)</f>
        <v>#DIV/0!</v>
      </c>
    </row>
    <row r="178" spans="1:4" ht="15.75">
      <c r="A178" s="10" t="s">
        <v>52</v>
      </c>
      <c r="B178" s="95" t="s">
        <v>58</v>
      </c>
      <c r="C178" s="95"/>
      <c r="D178" s="95"/>
    </row>
    <row r="179" spans="1:4" ht="15.75">
      <c r="A179" s="10" t="s">
        <v>53</v>
      </c>
      <c r="B179" s="95" t="s">
        <v>57</v>
      </c>
      <c r="C179" s="95"/>
      <c r="D179" s="95"/>
    </row>
    <row r="180" ht="15.75">
      <c r="A180" s="10" t="s">
        <v>6</v>
      </c>
    </row>
    <row r="181" spans="1:4" ht="15.75">
      <c r="A181" s="10" t="s">
        <v>54</v>
      </c>
      <c r="B181" s="95" t="s">
        <v>58</v>
      </c>
      <c r="C181" s="95"/>
      <c r="D181" s="95"/>
    </row>
    <row r="182" spans="1:4" ht="15.75">
      <c r="A182" s="10" t="s">
        <v>55</v>
      </c>
      <c r="B182" s="95" t="s">
        <v>57</v>
      </c>
      <c r="C182" s="95"/>
      <c r="D182" s="95"/>
    </row>
    <row r="183" spans="1:4" ht="15.75">
      <c r="A183" s="10" t="s">
        <v>56</v>
      </c>
      <c r="B183" s="95" t="s">
        <v>58</v>
      </c>
      <c r="C183" s="95"/>
      <c r="D183" s="95"/>
    </row>
    <row r="184" spans="1:4" ht="15.75">
      <c r="A184" s="10" t="s">
        <v>55</v>
      </c>
      <c r="B184" s="95" t="s">
        <v>57</v>
      </c>
      <c r="C184" s="95"/>
      <c r="D184" s="95"/>
    </row>
    <row r="187" ht="15.75">
      <c r="A187" s="11" t="s">
        <v>51</v>
      </c>
    </row>
    <row r="190" ht="15.75">
      <c r="A190" s="11" t="s">
        <v>81</v>
      </c>
    </row>
    <row r="195" ht="15.75">
      <c r="A195" s="10" t="s">
        <v>60</v>
      </c>
    </row>
  </sheetData>
  <sheetProtection/>
  <mergeCells count="120">
    <mergeCell ref="A175:C175"/>
    <mergeCell ref="A165:C165"/>
    <mergeCell ref="A167:D167"/>
    <mergeCell ref="B168:D168"/>
    <mergeCell ref="A112:B112"/>
    <mergeCell ref="A118:D118"/>
    <mergeCell ref="A144:B144"/>
    <mergeCell ref="A154:B154"/>
    <mergeCell ref="A140:B140"/>
    <mergeCell ref="A141:C141"/>
    <mergeCell ref="A145:B145"/>
    <mergeCell ref="A146:B146"/>
    <mergeCell ref="A147:B147"/>
    <mergeCell ref="B182:D182"/>
    <mergeCell ref="B184:D184"/>
    <mergeCell ref="B178:D178"/>
    <mergeCell ref="B181:D181"/>
    <mergeCell ref="B183:D183"/>
    <mergeCell ref="B169:D169"/>
    <mergeCell ref="B179:D179"/>
    <mergeCell ref="B170:D170"/>
    <mergeCell ref="B171:D171"/>
    <mergeCell ref="B172:D172"/>
    <mergeCell ref="A148:C148"/>
    <mergeCell ref="A164:C164"/>
    <mergeCell ref="A159:D159"/>
    <mergeCell ref="A151:D151"/>
    <mergeCell ref="A152:B152"/>
    <mergeCell ref="A153:B153"/>
    <mergeCell ref="A155:B155"/>
    <mergeCell ref="A156:C156"/>
    <mergeCell ref="B128:D128"/>
    <mergeCell ref="B129:D129"/>
    <mergeCell ref="A133:B133"/>
    <mergeCell ref="A132:D132"/>
    <mergeCell ref="A138:B138"/>
    <mergeCell ref="A135:B135"/>
    <mergeCell ref="A136:B136"/>
    <mergeCell ref="A137:B137"/>
    <mergeCell ref="A139:B139"/>
    <mergeCell ref="A108:B108"/>
    <mergeCell ref="A107:C107"/>
    <mergeCell ref="A120:C120"/>
    <mergeCell ref="A119:C119"/>
    <mergeCell ref="A134:D134"/>
    <mergeCell ref="A122:C122"/>
    <mergeCell ref="A123:C123"/>
    <mergeCell ref="A125:D125"/>
    <mergeCell ref="B126:D126"/>
    <mergeCell ref="B127:D127"/>
    <mergeCell ref="B99:D99"/>
    <mergeCell ref="A102:B102"/>
    <mergeCell ref="A103:D103"/>
    <mergeCell ref="A104:B104"/>
    <mergeCell ref="A117:C117"/>
    <mergeCell ref="A105:B105"/>
    <mergeCell ref="A109:B109"/>
    <mergeCell ref="A111:B111"/>
    <mergeCell ref="A114:C114"/>
    <mergeCell ref="A106:B106"/>
    <mergeCell ref="A74:B74"/>
    <mergeCell ref="A76:B76"/>
    <mergeCell ref="A83:C83"/>
    <mergeCell ref="A90:C90"/>
    <mergeCell ref="A77:D77"/>
    <mergeCell ref="A78:B78"/>
    <mergeCell ref="A79:B79"/>
    <mergeCell ref="A85:C85"/>
    <mergeCell ref="A86:C86"/>
    <mergeCell ref="A80:B80"/>
    <mergeCell ref="B67:D67"/>
    <mergeCell ref="A71:B71"/>
    <mergeCell ref="A72:D72"/>
    <mergeCell ref="A73:B73"/>
    <mergeCell ref="A63:D63"/>
    <mergeCell ref="B64:D64"/>
    <mergeCell ref="B65:D65"/>
    <mergeCell ref="B66:D66"/>
    <mergeCell ref="A70:D70"/>
    <mergeCell ref="B52:D52"/>
    <mergeCell ref="A60:C60"/>
    <mergeCell ref="A61:C61"/>
    <mergeCell ref="A46:C46"/>
    <mergeCell ref="A48:D48"/>
    <mergeCell ref="B49:D49"/>
    <mergeCell ref="B50:D50"/>
    <mergeCell ref="A45:C45"/>
    <mergeCell ref="B34:D34"/>
    <mergeCell ref="B35:D35"/>
    <mergeCell ref="B36:D36"/>
    <mergeCell ref="B37:D37"/>
    <mergeCell ref="B51:D51"/>
    <mergeCell ref="B21:D21"/>
    <mergeCell ref="A30:C30"/>
    <mergeCell ref="A2:D2"/>
    <mergeCell ref="A1:D1"/>
    <mergeCell ref="A31:C31"/>
    <mergeCell ref="A3:D3"/>
    <mergeCell ref="A4:D4"/>
    <mergeCell ref="A5:D5"/>
    <mergeCell ref="B98:D98"/>
    <mergeCell ref="A75:B75"/>
    <mergeCell ref="A7:D7"/>
    <mergeCell ref="A14:C14"/>
    <mergeCell ref="A15:C15"/>
    <mergeCell ref="A33:D33"/>
    <mergeCell ref="B18:D18"/>
    <mergeCell ref="B19:D19"/>
    <mergeCell ref="B20:D20"/>
    <mergeCell ref="A17:D17"/>
    <mergeCell ref="A81:B81"/>
    <mergeCell ref="A87:C87"/>
    <mergeCell ref="A89:C89"/>
    <mergeCell ref="A110:B110"/>
    <mergeCell ref="A92:D92"/>
    <mergeCell ref="B93:D93"/>
    <mergeCell ref="B94:D94"/>
    <mergeCell ref="B95:D95"/>
    <mergeCell ref="B96:D96"/>
    <mergeCell ref="B97:D97"/>
  </mergeCells>
  <dataValidations count="1">
    <dataValidation type="list" operator="equal" allowBlank="1" showInputMessage="1" showErrorMessage="1" sqref="C153:C154 C104:C106 C135:C139 C73:C76 C78:C81 C108:C112 C145:C146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5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Саруханян Елена Анатольевна</cp:lastModifiedBy>
  <cp:lastPrinted>2013-06-14T11:38:02Z</cp:lastPrinted>
  <dcterms:created xsi:type="dcterms:W3CDTF">2009-12-14T08:02:50Z</dcterms:created>
  <dcterms:modified xsi:type="dcterms:W3CDTF">2016-12-15T11:52:48Z</dcterms:modified>
  <cp:category/>
  <cp:version/>
  <cp:contentType/>
  <cp:contentStatus/>
</cp:coreProperties>
</file>